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892" activeTab="0"/>
  </bookViews>
  <sheets>
    <sheet name="21-06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<sst xmlns="http://schemas.openxmlformats.org/spreadsheetml/2006/main" count="116" uniqueCount="59">
  <si>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>Stálá řešitelská soutěž ŠU 2021/06</t>
  </si>
  <si>
    <t>Body</t>
  </si>
  <si>
    <t>Body (řešení, varianty)</t>
  </si>
  <si>
    <t>4x1</t>
  </si>
  <si>
    <t>4x0,75</t>
  </si>
  <si>
    <t>2x2</t>
  </si>
  <si>
    <t>4x1,75</t>
  </si>
  <si>
    <t>PŘÍJMENÍ - jméno, titul</t>
  </si>
  <si>
    <t>#2</t>
  </si>
  <si>
    <t>#3</t>
  </si>
  <si>
    <t>S#8</t>
  </si>
  <si>
    <t>P#2</t>
  </si>
  <si>
    <t>P#3</t>
  </si>
  <si>
    <t>P#3,5</t>
  </si>
  <si>
    <t>P#7</t>
  </si>
  <si>
    <t>4.1.1.1</t>
  </si>
  <si>
    <t>2.1.1.1…</t>
  </si>
  <si>
    <t>4.1.1.1…</t>
  </si>
  <si>
    <t>cvrčci</t>
  </si>
  <si>
    <t xml:space="preserve"> </t>
  </si>
  <si>
    <t>Burda+Kameník</t>
  </si>
  <si>
    <t>Buňka</t>
  </si>
  <si>
    <t>Dragoun</t>
  </si>
  <si>
    <t>Fica</t>
  </si>
  <si>
    <t>Ivunin+Pankratěv</t>
  </si>
  <si>
    <t>Pitkänen</t>
  </si>
  <si>
    <t>BONUS</t>
  </si>
  <si>
    <t>2021/06</t>
  </si>
  <si>
    <t xml:space="preserve">Bandžuch Imrich </t>
  </si>
  <si>
    <t>Burda Josef, Ing.</t>
  </si>
  <si>
    <t>.</t>
  </si>
  <si>
    <t>Csoltó Tibor, Ing.</t>
  </si>
  <si>
    <t>Černohous Josef</t>
  </si>
  <si>
    <t>Červenka Marián</t>
  </si>
  <si>
    <t>Dobiáš Richard</t>
  </si>
  <si>
    <t>Dragoun Michal</t>
  </si>
  <si>
    <t>Holubec Jozef, Ing.</t>
  </si>
  <si>
    <t>Chalupský Josef</t>
  </si>
  <si>
    <t>Jurčo Ján</t>
  </si>
  <si>
    <t>Kabát Josef</t>
  </si>
  <si>
    <t>Kalafut Henryk</t>
  </si>
  <si>
    <t>Kobolka Jozef, Ing.</t>
  </si>
  <si>
    <t>Kořenek Petr, Ing.</t>
  </si>
  <si>
    <t>Kula Daniel</t>
  </si>
  <si>
    <t>Libiš Zdeněk</t>
  </si>
  <si>
    <t>Lokaj Rudolf</t>
  </si>
  <si>
    <t>Louda Jaroslav</t>
  </si>
  <si>
    <t>Moravčík Bohuš, Prof.</t>
  </si>
  <si>
    <t>Nejezchleba Josef, Ing.</t>
  </si>
  <si>
    <t>Opravil Karel</t>
  </si>
  <si>
    <t>Orna Jan, Ing.</t>
  </si>
  <si>
    <t>Perháč Michal</t>
  </si>
  <si>
    <t>Svrček Milan</t>
  </si>
  <si>
    <t>Škerlík Stanislav, Mgr.</t>
  </si>
  <si>
    <t>Šulc Radovan</t>
  </si>
  <si>
    <t>Zdeněk a Jana Závodných</t>
  </si>
  <si>
    <t>Šefčík Ján</t>
  </si>
  <si>
    <t>Henc Karel</t>
  </si>
  <si>
    <t>Jančík Ondrej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</si>
</sst>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34" borderId="0" xfId="0" applyFill="1" applyAlignment="1">
      <alignment/>
    </xf>
    <xf numFmtId="1" fontId="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25.57421875" style="0" customWidth="1"/>
  </cols>
  <sheetData>
    <row r="1" spans="1:11" ht="13.5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1" t="s">
        <v>1</v>
      </c>
      <c r="B2" s="2">
        <v>2</v>
      </c>
      <c r="C2" s="3">
        <v>4</v>
      </c>
      <c r="D2" s="4">
        <v>6</v>
      </c>
      <c r="E2" s="4">
        <v>3</v>
      </c>
      <c r="F2" s="4">
        <v>4</v>
      </c>
      <c r="G2" s="4">
        <v>7</v>
      </c>
      <c r="H2" s="4">
        <v>6</v>
      </c>
      <c r="I2" s="4">
        <v>2</v>
      </c>
      <c r="J2" s="4">
        <v>0</v>
      </c>
      <c r="K2" s="5">
        <f>SUM($B2:I2)</f>
        <v>34</v>
      </c>
    </row>
    <row r="3" spans="1:11" ht="13.5" thickBot="1">
      <c r="A3" s="6" t="s">
        <v>2</v>
      </c>
      <c r="B3" s="7"/>
      <c r="C3" s="7" t="s">
        <v>3</v>
      </c>
      <c r="D3" s="7"/>
      <c r="E3" s="7" t="s">
        <v>4</v>
      </c>
      <c r="F3" s="7" t="s">
        <v>5</v>
      </c>
      <c r="G3" s="7" t="s">
        <v>6</v>
      </c>
      <c r="H3" s="7"/>
      <c r="I3" s="7"/>
      <c r="J3" s="8"/>
      <c r="K3" s="9"/>
    </row>
    <row r="4" spans="1:11" ht="12.75">
      <c r="A4" s="43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8</v>
      </c>
      <c r="J4" s="11"/>
      <c r="K4" s="12"/>
    </row>
    <row r="5" spans="1:11" ht="12.75">
      <c r="A5" s="44"/>
      <c r="B5" s="13"/>
      <c r="C5" s="14"/>
      <c r="D5" s="15"/>
      <c r="E5" s="15" t="s">
        <v>15</v>
      </c>
      <c r="F5" s="15" t="s">
        <v>16</v>
      </c>
      <c r="G5" s="15" t="s">
        <v>17</v>
      </c>
      <c r="H5" s="15"/>
      <c r="I5" s="15"/>
      <c r="J5" s="14"/>
      <c r="K5" s="16"/>
    </row>
    <row r="6" spans="1:11" ht="12.75">
      <c r="A6" s="44"/>
      <c r="B6" s="17"/>
      <c r="C6" s="15"/>
      <c r="D6" s="13"/>
      <c r="E6" s="14"/>
      <c r="F6" s="15"/>
      <c r="G6" s="15"/>
      <c r="H6" s="15"/>
      <c r="I6" s="15" t="s">
        <v>18</v>
      </c>
      <c r="J6" s="14" t="s">
        <v>19</v>
      </c>
      <c r="K6" s="16"/>
    </row>
    <row r="7" spans="1:11" ht="12.75">
      <c r="A7" s="44"/>
      <c r="B7" s="18" t="s">
        <v>20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21</v>
      </c>
      <c r="J7" s="19" t="s">
        <v>26</v>
      </c>
      <c r="K7" s="16" t="s">
        <v>19</v>
      </c>
    </row>
    <row r="8" spans="1:11" ht="13.5" thickBot="1">
      <c r="A8" s="45"/>
      <c r="B8" s="20">
        <v>49</v>
      </c>
      <c r="C8" s="21">
        <v>50</v>
      </c>
      <c r="D8" s="20">
        <v>51</v>
      </c>
      <c r="E8" s="21">
        <v>52</v>
      </c>
      <c r="F8" s="21">
        <v>53</v>
      </c>
      <c r="G8" s="21">
        <v>54</v>
      </c>
      <c r="H8" s="21">
        <v>55</v>
      </c>
      <c r="I8" s="21">
        <v>56</v>
      </c>
      <c r="J8" s="22"/>
      <c r="K8" s="23" t="s">
        <v>27</v>
      </c>
    </row>
    <row r="9" spans="1:11" ht="13.5" thickBot="1">
      <c r="A9" s="24" t="s">
        <v>28</v>
      </c>
      <c r="B9" s="25">
        <v>2</v>
      </c>
      <c r="C9" s="26">
        <v>4</v>
      </c>
      <c r="D9" s="26">
        <v>6</v>
      </c>
      <c r="E9" s="26">
        <v>3</v>
      </c>
      <c r="F9" s="26">
        <v>4</v>
      </c>
      <c r="G9" s="26">
        <v>7</v>
      </c>
      <c r="H9" s="26">
        <v>6</v>
      </c>
      <c r="I9" s="26">
        <v>2</v>
      </c>
      <c r="J9" s="26"/>
      <c r="K9" s="27">
        <f>IF(SUM($B9:I9)&gt;0,ROUNDUP(SUM($B9:I9),0),"-")</f>
        <v>34</v>
      </c>
    </row>
    <row r="10" spans="1:11" ht="13.5" thickBot="1">
      <c r="A10" s="28" t="s">
        <v>29</v>
      </c>
      <c r="B10" s="29">
        <v>2</v>
      </c>
      <c r="C10" s="26">
        <v>4</v>
      </c>
      <c r="D10" s="26" t="s">
        <v>30</v>
      </c>
      <c r="E10" s="26">
        <v>2.25</v>
      </c>
      <c r="F10" s="26" t="s">
        <v>30</v>
      </c>
      <c r="G10" s="26" t="s">
        <v>30</v>
      </c>
      <c r="H10" s="26">
        <v>6</v>
      </c>
      <c r="I10" s="26">
        <v>2</v>
      </c>
      <c r="J10" s="26"/>
      <c r="K10" s="27">
        <f>IF(SUM($B10:I10)&gt;0,ROUNDUP(SUM($B10:I10),0),"-")</f>
        <v>17</v>
      </c>
    </row>
    <row r="11" spans="1:11" ht="13.5" thickBot="1">
      <c r="A11" s="28" t="s">
        <v>31</v>
      </c>
      <c r="B11" s="30">
        <v>2</v>
      </c>
      <c r="C11" s="18">
        <v>4</v>
      </c>
      <c r="D11" s="18">
        <v>6</v>
      </c>
      <c r="E11" s="18">
        <v>3</v>
      </c>
      <c r="F11" s="18">
        <v>4</v>
      </c>
      <c r="G11" s="18">
        <v>7</v>
      </c>
      <c r="H11" s="18">
        <v>6</v>
      </c>
      <c r="I11" s="18">
        <v>2</v>
      </c>
      <c r="J11" s="26"/>
      <c r="K11" s="27">
        <f>IF(SUM($B11:I11)&gt;0,ROUNDUP(SUM($B11:I11),0),"-")</f>
        <v>34</v>
      </c>
    </row>
    <row r="12" spans="1:11" ht="13.5" thickBot="1">
      <c r="A12" s="28" t="s">
        <v>32</v>
      </c>
      <c r="B12" s="29">
        <v>2</v>
      </c>
      <c r="C12" s="26" t="s">
        <v>30</v>
      </c>
      <c r="D12" s="26" t="s">
        <v>30</v>
      </c>
      <c r="E12" s="26">
        <v>3</v>
      </c>
      <c r="F12" s="26" t="s">
        <v>30</v>
      </c>
      <c r="G12" s="26" t="s">
        <v>30</v>
      </c>
      <c r="H12" s="26" t="s">
        <v>30</v>
      </c>
      <c r="I12" s="26" t="s">
        <v>30</v>
      </c>
      <c r="J12" s="26"/>
      <c r="K12" s="27">
        <f>IF(SUM($B12:I12)&gt;0,ROUNDUP(SUM($B12:I12),0),"-")</f>
        <v>5</v>
      </c>
    </row>
    <row r="13" spans="1:11" ht="13.5" thickBot="1">
      <c r="A13" s="28" t="s">
        <v>33</v>
      </c>
      <c r="B13" s="29">
        <v>2</v>
      </c>
      <c r="C13" s="26">
        <v>4</v>
      </c>
      <c r="D13" s="26" t="s">
        <v>30</v>
      </c>
      <c r="E13" s="26">
        <v>3</v>
      </c>
      <c r="F13" s="26">
        <v>4</v>
      </c>
      <c r="G13" s="26">
        <v>7</v>
      </c>
      <c r="H13" s="26">
        <v>6</v>
      </c>
      <c r="I13" s="26">
        <v>2</v>
      </c>
      <c r="J13" s="26"/>
      <c r="K13" s="27">
        <f>IF(SUM($B13:I13)&gt;0,ROUNDUP(SUM($B13:I13),0),"-")</f>
        <v>28</v>
      </c>
    </row>
    <row r="14" spans="1:11" ht="13.5" thickBot="1">
      <c r="A14" s="28" t="s">
        <v>34</v>
      </c>
      <c r="B14" s="29">
        <v>2</v>
      </c>
      <c r="C14" s="26">
        <v>4</v>
      </c>
      <c r="D14" s="26">
        <v>6</v>
      </c>
      <c r="E14" s="26">
        <v>3</v>
      </c>
      <c r="F14" s="26">
        <v>4</v>
      </c>
      <c r="G14" s="26">
        <v>7</v>
      </c>
      <c r="H14" s="26">
        <v>6</v>
      </c>
      <c r="I14" s="26">
        <v>2</v>
      </c>
      <c r="J14" s="26"/>
      <c r="K14" s="27">
        <f>IF(SUM($B14:I14)&gt;0,ROUNDUP(SUM($B14:I14),0),"-")</f>
        <v>34</v>
      </c>
    </row>
    <row r="15" spans="1:11" ht="13.5" thickBot="1">
      <c r="A15" s="28" t="s">
        <v>35</v>
      </c>
      <c r="B15" s="29" t="s">
        <v>30</v>
      </c>
      <c r="C15" s="26" t="s">
        <v>30</v>
      </c>
      <c r="D15" s="26" t="s">
        <v>30</v>
      </c>
      <c r="E15" s="26">
        <v>3</v>
      </c>
      <c r="F15" s="26" t="s">
        <v>30</v>
      </c>
      <c r="G15" s="26" t="s">
        <v>30</v>
      </c>
      <c r="H15" s="26" t="s">
        <v>30</v>
      </c>
      <c r="I15" s="26" t="s">
        <v>30</v>
      </c>
      <c r="J15" s="26"/>
      <c r="K15" s="27">
        <f>IF(SUM($B15:I15)&gt;0,ROUNDUP(SUM($B15:I15),0),"-")</f>
        <v>3</v>
      </c>
    </row>
    <row r="16" spans="1:11" ht="13.5" thickBot="1">
      <c r="A16" s="28" t="s">
        <v>57</v>
      </c>
      <c r="B16" s="29">
        <v>2</v>
      </c>
      <c r="C16" s="26" t="s">
        <v>30</v>
      </c>
      <c r="D16" s="26" t="s">
        <v>30</v>
      </c>
      <c r="E16" s="26" t="s">
        <v>30</v>
      </c>
      <c r="F16" s="26">
        <v>4</v>
      </c>
      <c r="G16" s="26" t="s">
        <v>30</v>
      </c>
      <c r="H16" s="26">
        <v>6</v>
      </c>
      <c r="I16" s="26" t="s">
        <v>30</v>
      </c>
      <c r="J16" s="26"/>
      <c r="K16" s="27">
        <f>IF(SUM($B16:I16)&gt;0,ROUNDUP(SUM($B16:I16),0),"-")</f>
        <v>12</v>
      </c>
    </row>
    <row r="17" spans="1:11" ht="13.5" thickBot="1">
      <c r="A17" s="28" t="s">
        <v>36</v>
      </c>
      <c r="B17" s="29">
        <v>2</v>
      </c>
      <c r="C17" s="26">
        <v>4</v>
      </c>
      <c r="D17" s="26">
        <v>6</v>
      </c>
      <c r="E17" s="26">
        <v>3</v>
      </c>
      <c r="F17" s="26">
        <v>4</v>
      </c>
      <c r="G17" s="26">
        <v>7</v>
      </c>
      <c r="H17" s="26">
        <v>6</v>
      </c>
      <c r="I17" s="26">
        <v>2</v>
      </c>
      <c r="J17" s="26"/>
      <c r="K17" s="31">
        <f>IF(SUM($B17:I17)&gt;0,ROUNDUP(SUM($B17:I17),0),"-")</f>
        <v>34</v>
      </c>
    </row>
    <row r="18" spans="1:11" ht="13.5" thickBot="1">
      <c r="A18" s="28" t="s">
        <v>37</v>
      </c>
      <c r="B18" s="29">
        <v>2</v>
      </c>
      <c r="C18" s="26" t="s">
        <v>30</v>
      </c>
      <c r="D18" s="18" t="s">
        <v>30</v>
      </c>
      <c r="E18" s="18" t="s">
        <v>30</v>
      </c>
      <c r="F18" s="18">
        <v>4</v>
      </c>
      <c r="G18" s="18" t="s">
        <v>30</v>
      </c>
      <c r="H18" s="18">
        <v>6</v>
      </c>
      <c r="I18" s="18">
        <v>2</v>
      </c>
      <c r="J18" s="26"/>
      <c r="K18" s="27">
        <f>IF(SUM($B18:I18)&gt;0,ROUNDUP(SUM($B18:I18),0),"-")</f>
        <v>14</v>
      </c>
    </row>
    <row r="19" spans="1:11" ht="13.5" thickBot="1">
      <c r="A19" s="28" t="s">
        <v>58</v>
      </c>
      <c r="B19" s="29">
        <v>2</v>
      </c>
      <c r="C19" s="26">
        <v>3</v>
      </c>
      <c r="D19" s="18">
        <v>6</v>
      </c>
      <c r="E19" s="18">
        <v>3</v>
      </c>
      <c r="F19" s="18">
        <v>2</v>
      </c>
      <c r="G19" s="18">
        <v>1.75</v>
      </c>
      <c r="H19" s="18" t="s">
        <v>30</v>
      </c>
      <c r="I19" s="18">
        <v>0</v>
      </c>
      <c r="J19" s="26"/>
      <c r="K19" s="27">
        <f>IF(SUM($B19:I19)&gt;0,ROUNDUP(SUM($B19:I19),0),"-")</f>
        <v>18</v>
      </c>
    </row>
    <row r="20" spans="1:11" ht="13.5" thickBot="1">
      <c r="A20" s="28" t="s">
        <v>38</v>
      </c>
      <c r="B20" s="29">
        <v>2</v>
      </c>
      <c r="C20" s="26">
        <v>4</v>
      </c>
      <c r="D20" s="18">
        <v>6</v>
      </c>
      <c r="E20" s="18">
        <v>3</v>
      </c>
      <c r="F20" s="18">
        <v>4</v>
      </c>
      <c r="G20" s="18">
        <v>7</v>
      </c>
      <c r="H20" s="18">
        <v>6</v>
      </c>
      <c r="I20" s="18">
        <v>2</v>
      </c>
      <c r="J20" s="26"/>
      <c r="K20" s="27">
        <f>IF(SUM($B20:I20)&gt;0,ROUNDUP(SUM($B20:I20),0),"-")</f>
        <v>34</v>
      </c>
    </row>
    <row r="21" spans="1:11" ht="13.5" thickBot="1">
      <c r="A21" s="28" t="s">
        <v>39</v>
      </c>
      <c r="B21" s="29">
        <v>2</v>
      </c>
      <c r="C21" s="26">
        <v>4</v>
      </c>
      <c r="D21" s="26">
        <v>6</v>
      </c>
      <c r="E21" s="26">
        <v>3</v>
      </c>
      <c r="F21" s="26">
        <v>4</v>
      </c>
      <c r="G21" s="26">
        <v>7</v>
      </c>
      <c r="H21" s="26">
        <v>6</v>
      </c>
      <c r="I21" s="26" t="s">
        <v>30</v>
      </c>
      <c r="J21" s="26"/>
      <c r="K21" s="27">
        <f>IF(SUM($B21:I21)&gt;0,ROUNDUP(SUM($B21:I21),0),"-")</f>
        <v>32</v>
      </c>
    </row>
    <row r="22" spans="1:11" ht="13.5" thickBot="1">
      <c r="A22" s="28" t="s">
        <v>40</v>
      </c>
      <c r="B22" s="29">
        <v>2</v>
      </c>
      <c r="C22" s="26">
        <v>4</v>
      </c>
      <c r="D22" s="26">
        <v>6</v>
      </c>
      <c r="E22" s="26">
        <v>3</v>
      </c>
      <c r="F22" s="26">
        <v>4</v>
      </c>
      <c r="G22" s="26">
        <v>7</v>
      </c>
      <c r="H22" s="26">
        <v>6</v>
      </c>
      <c r="I22" s="26">
        <v>2</v>
      </c>
      <c r="J22" s="26"/>
      <c r="K22" s="27">
        <f>IF(SUM($B22:I22)&gt;0,ROUNDUP(SUM($B22:I22),0),"-")</f>
        <v>34</v>
      </c>
    </row>
    <row r="23" spans="1:11" ht="13.5" thickBot="1">
      <c r="A23" s="32" t="s">
        <v>41</v>
      </c>
      <c r="B23" s="33">
        <v>2</v>
      </c>
      <c r="C23" s="26">
        <v>4</v>
      </c>
      <c r="D23" s="26">
        <v>6</v>
      </c>
      <c r="E23" s="26">
        <v>3</v>
      </c>
      <c r="F23" s="26">
        <v>4</v>
      </c>
      <c r="G23" s="26">
        <v>7</v>
      </c>
      <c r="H23" s="26">
        <v>6</v>
      </c>
      <c r="I23" s="26">
        <v>2</v>
      </c>
      <c r="J23" s="26"/>
      <c r="K23" s="27">
        <f>IF(SUM($B23:I23)&gt;0,ROUNDUP(SUM($B23:I23),0),"-")</f>
        <v>34</v>
      </c>
    </row>
    <row r="24" spans="1:11" ht="13.5" thickBot="1">
      <c r="A24" s="28" t="s">
        <v>42</v>
      </c>
      <c r="B24" s="29">
        <v>2</v>
      </c>
      <c r="C24" s="26">
        <v>4</v>
      </c>
      <c r="D24" s="26" t="s">
        <v>30</v>
      </c>
      <c r="E24" s="26">
        <v>3</v>
      </c>
      <c r="F24" s="26">
        <v>4</v>
      </c>
      <c r="G24" s="26">
        <v>7</v>
      </c>
      <c r="H24" s="26">
        <v>6</v>
      </c>
      <c r="I24" s="26" t="s">
        <v>30</v>
      </c>
      <c r="J24" s="26"/>
      <c r="K24" s="27">
        <f>IF(SUM($B24:I24)&gt;0,ROUNDUP(SUM($B24:I24),0),"-")</f>
        <v>26</v>
      </c>
    </row>
    <row r="25" spans="1:11" ht="13.5" thickBot="1">
      <c r="A25" s="28" t="s">
        <v>43</v>
      </c>
      <c r="B25" s="29">
        <v>2</v>
      </c>
      <c r="C25" s="18" t="s">
        <v>30</v>
      </c>
      <c r="D25" s="34" t="s">
        <v>30</v>
      </c>
      <c r="E25" s="34" t="s">
        <v>30</v>
      </c>
      <c r="F25" s="34" t="s">
        <v>30</v>
      </c>
      <c r="G25" s="34" t="s">
        <v>30</v>
      </c>
      <c r="H25" s="34" t="s">
        <v>30</v>
      </c>
      <c r="I25" s="34" t="s">
        <v>30</v>
      </c>
      <c r="J25" s="34"/>
      <c r="K25" s="27">
        <f>IF(SUM($B25:I25)&gt;0,ROUNDUP(SUM($B25:I25),0),"-")</f>
        <v>2</v>
      </c>
    </row>
    <row r="26" spans="1:11" ht="13.5" thickBot="1">
      <c r="A26" s="28" t="s">
        <v>44</v>
      </c>
      <c r="B26" s="29">
        <v>2</v>
      </c>
      <c r="C26" s="26">
        <v>4</v>
      </c>
      <c r="D26" s="26">
        <v>6</v>
      </c>
      <c r="E26" s="26">
        <v>3</v>
      </c>
      <c r="F26" s="26">
        <v>4</v>
      </c>
      <c r="G26" s="26">
        <v>7</v>
      </c>
      <c r="H26" s="26">
        <v>6</v>
      </c>
      <c r="I26" s="26">
        <v>2</v>
      </c>
      <c r="J26" s="26"/>
      <c r="K26" s="27">
        <f>IF(SUM($B26:I26)&gt;0,ROUNDUP(SUM($B26:I26),0),"-")</f>
        <v>34</v>
      </c>
    </row>
    <row r="27" spans="1:11" ht="13.5" thickBot="1">
      <c r="A27" s="28" t="s">
        <v>45</v>
      </c>
      <c r="B27" s="29">
        <v>2</v>
      </c>
      <c r="C27" s="26">
        <v>4</v>
      </c>
      <c r="D27" s="26">
        <v>6</v>
      </c>
      <c r="E27" s="26">
        <v>3</v>
      </c>
      <c r="F27" s="26">
        <v>2</v>
      </c>
      <c r="G27" s="26">
        <v>1.75</v>
      </c>
      <c r="H27" s="26">
        <v>6</v>
      </c>
      <c r="I27" s="26">
        <v>2</v>
      </c>
      <c r="J27" s="26"/>
      <c r="K27" s="27">
        <f>IF(SUM($B27:I27)&gt;0,ROUNDUP(SUM($B27:I27),0),"-")</f>
        <v>27</v>
      </c>
    </row>
    <row r="28" spans="1:11" ht="13.5" thickBot="1">
      <c r="A28" s="28" t="s">
        <v>46</v>
      </c>
      <c r="B28" s="30">
        <v>2</v>
      </c>
      <c r="C28" s="18">
        <v>4</v>
      </c>
      <c r="D28" s="18">
        <v>6</v>
      </c>
      <c r="E28" s="26">
        <v>3</v>
      </c>
      <c r="F28" s="26">
        <v>4</v>
      </c>
      <c r="G28" s="26">
        <v>7</v>
      </c>
      <c r="H28" s="26">
        <v>6</v>
      </c>
      <c r="I28" s="26">
        <v>2</v>
      </c>
      <c r="J28" s="26"/>
      <c r="K28" s="27">
        <f>IF(SUM($B28:I28)&gt;0,ROUNDUP(SUM($B28:I28),0),"-")</f>
        <v>34</v>
      </c>
    </row>
    <row r="29" spans="1:11" ht="13.5" thickBot="1">
      <c r="A29" s="28" t="s">
        <v>47</v>
      </c>
      <c r="B29" s="29">
        <v>2</v>
      </c>
      <c r="C29" s="26">
        <v>4</v>
      </c>
      <c r="D29" s="26" t="s">
        <v>30</v>
      </c>
      <c r="E29" s="26">
        <v>3</v>
      </c>
      <c r="F29" s="26">
        <v>4</v>
      </c>
      <c r="G29" s="26">
        <v>5.25</v>
      </c>
      <c r="H29" s="26">
        <v>6</v>
      </c>
      <c r="I29" s="26">
        <v>2</v>
      </c>
      <c r="J29" s="26"/>
      <c r="K29" s="27">
        <f>IF(SUM($B29:I29)&gt;0,ROUNDUP(SUM($B29:I29),0),"-")</f>
        <v>27</v>
      </c>
    </row>
    <row r="30" spans="1:11" ht="13.5" thickBot="1">
      <c r="A30" s="28" t="s">
        <v>48</v>
      </c>
      <c r="B30" s="29">
        <v>2</v>
      </c>
      <c r="C30" s="26">
        <v>4</v>
      </c>
      <c r="D30" s="26">
        <v>6</v>
      </c>
      <c r="E30" s="26">
        <v>3</v>
      </c>
      <c r="F30" s="26">
        <v>4</v>
      </c>
      <c r="G30" s="26">
        <v>7</v>
      </c>
      <c r="H30" s="26">
        <v>6</v>
      </c>
      <c r="I30" s="26">
        <v>2</v>
      </c>
      <c r="J30" s="26"/>
      <c r="K30" s="27">
        <f>IF(SUM($B30:I30)&gt;0,ROUNDUP(SUM($B30:I30),0),"-")</f>
        <v>34</v>
      </c>
    </row>
    <row r="31" spans="1:11" ht="13.5" thickBot="1">
      <c r="A31" s="28" t="s">
        <v>49</v>
      </c>
      <c r="B31" s="29">
        <v>2</v>
      </c>
      <c r="C31" s="26">
        <v>4</v>
      </c>
      <c r="D31" s="26">
        <v>6</v>
      </c>
      <c r="E31" s="26">
        <v>3</v>
      </c>
      <c r="F31" s="26">
        <v>4</v>
      </c>
      <c r="G31" s="26">
        <v>7</v>
      </c>
      <c r="H31" s="26">
        <v>6</v>
      </c>
      <c r="I31" s="26">
        <v>2</v>
      </c>
      <c r="J31" s="26"/>
      <c r="K31" s="27">
        <f>IF(SUM($B31:I31)&gt;0,ROUNDUP(SUM($B31:I31),0),"-")</f>
        <v>34</v>
      </c>
    </row>
    <row r="32" spans="1:11" ht="13.5" thickBot="1">
      <c r="A32" s="28" t="s">
        <v>50</v>
      </c>
      <c r="B32" s="29">
        <v>2</v>
      </c>
      <c r="C32" s="26" t="s">
        <v>30</v>
      </c>
      <c r="D32" s="26" t="s">
        <v>30</v>
      </c>
      <c r="E32" s="26">
        <v>3</v>
      </c>
      <c r="F32" s="26">
        <v>4</v>
      </c>
      <c r="G32" s="26" t="s">
        <v>30</v>
      </c>
      <c r="H32" s="26" t="s">
        <v>30</v>
      </c>
      <c r="I32" s="26" t="s">
        <v>30</v>
      </c>
      <c r="J32" s="26"/>
      <c r="K32" s="27">
        <f>IF(SUM($B32:I32)&gt;0,ROUNDUP(SUM($B32:I32),0),"-")</f>
        <v>9</v>
      </c>
    </row>
    <row r="33" spans="1:11" ht="13.5" thickBot="1">
      <c r="A33" s="28" t="s">
        <v>51</v>
      </c>
      <c r="B33" s="29">
        <v>2</v>
      </c>
      <c r="C33" s="26">
        <v>4</v>
      </c>
      <c r="D33" s="26">
        <v>6</v>
      </c>
      <c r="E33" s="26">
        <v>3</v>
      </c>
      <c r="F33" s="26">
        <v>4</v>
      </c>
      <c r="G33" s="26">
        <v>5.25</v>
      </c>
      <c r="H33" s="26">
        <v>6</v>
      </c>
      <c r="I33" s="26">
        <v>2</v>
      </c>
      <c r="J33" s="26"/>
      <c r="K33" s="27">
        <f>IF(SUM($B33:I33)&gt;0,ROUNDUP(SUM($B33:I33),0),"-")</f>
        <v>33</v>
      </c>
    </row>
    <row r="34" spans="1:11" ht="13.5" thickBot="1">
      <c r="A34" s="28" t="s">
        <v>52</v>
      </c>
      <c r="B34" s="29">
        <v>2</v>
      </c>
      <c r="C34" s="26">
        <v>4</v>
      </c>
      <c r="D34" s="26">
        <v>6</v>
      </c>
      <c r="E34" s="26">
        <v>3</v>
      </c>
      <c r="F34" s="26">
        <v>4</v>
      </c>
      <c r="G34" s="26">
        <v>7</v>
      </c>
      <c r="H34" s="26">
        <v>6</v>
      </c>
      <c r="I34" s="26">
        <v>2</v>
      </c>
      <c r="J34" s="26"/>
      <c r="K34" s="27">
        <f>IF(SUM($B34:I34)&gt;0,ROUNDUP(SUM($B34:I34),0),"-")</f>
        <v>34</v>
      </c>
    </row>
    <row r="35" spans="1:11" ht="13.5" thickBot="1">
      <c r="A35" s="28" t="s">
        <v>56</v>
      </c>
      <c r="B35" s="29">
        <v>2</v>
      </c>
      <c r="C35" s="26" t="s">
        <v>30</v>
      </c>
      <c r="D35" s="26" t="s">
        <v>30</v>
      </c>
      <c r="E35" s="26" t="s">
        <v>30</v>
      </c>
      <c r="F35" s="26" t="s">
        <v>30</v>
      </c>
      <c r="G35" s="26" t="s">
        <v>30</v>
      </c>
      <c r="H35" s="26">
        <v>6</v>
      </c>
      <c r="I35" s="26" t="s">
        <v>30</v>
      </c>
      <c r="J35" s="26"/>
      <c r="K35" s="27">
        <f>IF(SUM($B35:I35)&gt;0,ROUNDUP(SUM($B35:I35),0),"-")</f>
        <v>8</v>
      </c>
    </row>
    <row r="36" spans="1:11" ht="13.5" thickBot="1">
      <c r="A36" s="28" t="s">
        <v>53</v>
      </c>
      <c r="B36" s="29">
        <v>2</v>
      </c>
      <c r="C36" s="26">
        <v>4</v>
      </c>
      <c r="D36" s="26" t="s">
        <v>30</v>
      </c>
      <c r="E36" s="26">
        <v>3</v>
      </c>
      <c r="F36" s="26">
        <v>4</v>
      </c>
      <c r="G36" s="26" t="s">
        <v>30</v>
      </c>
      <c r="H36" s="26" t="s">
        <v>30</v>
      </c>
      <c r="I36" s="26" t="s">
        <v>30</v>
      </c>
      <c r="J36" s="26"/>
      <c r="K36" s="27">
        <f>IF(SUM($B36:I36)&gt;0,ROUNDUP(SUM($B36:I36),0),"-")</f>
        <v>13</v>
      </c>
    </row>
    <row r="37" spans="1:11" ht="13.5" thickBot="1">
      <c r="A37" s="28" t="s">
        <v>54</v>
      </c>
      <c r="B37" s="29">
        <v>2</v>
      </c>
      <c r="C37" s="26">
        <v>3</v>
      </c>
      <c r="D37" s="26" t="s">
        <v>30</v>
      </c>
      <c r="E37" s="26">
        <v>3</v>
      </c>
      <c r="F37" s="26">
        <v>4</v>
      </c>
      <c r="G37" s="26">
        <v>7</v>
      </c>
      <c r="H37" s="26">
        <v>6</v>
      </c>
      <c r="I37" s="26">
        <v>2</v>
      </c>
      <c r="J37" s="26"/>
      <c r="K37" s="27">
        <f>IF(SUM($B37:I37)&gt;0,ROUNDUP(SUM($B37:I37),0),"-")</f>
        <v>27</v>
      </c>
    </row>
    <row r="38" spans="1:11" ht="13.5" thickBot="1">
      <c r="A38" s="35" t="s">
        <v>55</v>
      </c>
      <c r="B38" s="36">
        <v>2</v>
      </c>
      <c r="C38" s="8">
        <v>4</v>
      </c>
      <c r="D38" s="8">
        <v>6</v>
      </c>
      <c r="E38" s="8">
        <v>3</v>
      </c>
      <c r="F38" s="8">
        <v>4</v>
      </c>
      <c r="G38" s="8">
        <v>7</v>
      </c>
      <c r="H38" s="8">
        <v>6</v>
      </c>
      <c r="I38" s="8">
        <v>2</v>
      </c>
      <c r="J38" s="37"/>
      <c r="K38" s="27">
        <f>IF(SUM($B38:I38)&gt;0,ROUNDUP(SUM($B38:I38),0),"-")</f>
        <v>34</v>
      </c>
    </row>
    <row r="39" spans="2:11" ht="12.75">
      <c r="B39" s="38"/>
      <c r="K39" s="39" t="str">
        <f>CONCATENATE(COUNTIF(K$8:K$38,"&gt;0")," RESITELU")</f>
        <v>30 RESITELU</v>
      </c>
    </row>
    <row r="40" ht="12.75">
      <c r="K40" s="40" t="str">
        <f>CONCATENATE(COUNTIF(K$8:K$38,K$2)," VITEZU")</f>
        <v>13 VITEZU</v>
      </c>
    </row>
  </sheetData>
  <sheetProtection/>
  <mergeCells count="2">
    <mergeCell ref="A1:K1"/>
    <mergeCell ref="A4:A8"/>
  </mergeCells>
  <conditionalFormatting sqref="K39">
    <cfRule type="cellIs" priority="62" dxfId="6" operator="equal" stopIfTrue="1">
      <formula>38</formula>
    </cfRule>
    <cfRule type="cellIs" priority="63" dxfId="0" operator="between" stopIfTrue="1">
      <formula>33</formula>
      <formula>37</formula>
    </cfRule>
  </conditionalFormatting>
  <conditionalFormatting sqref="B9:I38">
    <cfRule type="cellIs" priority="60" dxfId="2" operator="equal" stopIfTrue="1">
      <formula>B$2</formula>
    </cfRule>
    <cfRule type="cellIs" priority="61" dxfId="13" operator="equal" stopIfTrue="1">
      <formula>"."</formula>
    </cfRule>
  </conditionalFormatting>
  <conditionalFormatting sqref="K38">
    <cfRule type="cellIs" priority="53" dxfId="6" operator="equal" stopIfTrue="1">
      <formula>38</formula>
    </cfRule>
    <cfRule type="cellIs" priority="54" dxfId="0" operator="between" stopIfTrue="1">
      <formula>33</formula>
      <formula>37</formula>
    </cfRule>
  </conditionalFormatting>
  <conditionalFormatting sqref="K39">
    <cfRule type="cellIs" priority="51" dxfId="2" operator="equal" stopIfTrue="1">
      <formula>22</formula>
    </cfRule>
    <cfRule type="cellIs" priority="52" dxfId="0" operator="between" stopIfTrue="1">
      <formula>19</formula>
      <formula>21</formula>
    </cfRule>
  </conditionalFormatting>
  <conditionalFormatting sqref="K40">
    <cfRule type="cellIs" priority="38" dxfId="6" operator="equal" stopIfTrue="1">
      <formula>38</formula>
    </cfRule>
    <cfRule type="cellIs" priority="39" dxfId="0" operator="between" stopIfTrue="1">
      <formula>33</formula>
      <formula>37</formula>
    </cfRule>
  </conditionalFormatting>
  <conditionalFormatting sqref="K39">
    <cfRule type="cellIs" priority="33" dxfId="6" operator="equal" stopIfTrue="1">
      <formula>38</formula>
    </cfRule>
    <cfRule type="cellIs" priority="34" dxfId="0" operator="between" stopIfTrue="1">
      <formula>33</formula>
      <formula>37</formula>
    </cfRule>
  </conditionalFormatting>
  <conditionalFormatting sqref="K40">
    <cfRule type="cellIs" priority="31" dxfId="2" operator="equal" stopIfTrue="1">
      <formula>22</formula>
    </cfRule>
    <cfRule type="cellIs" priority="32" dxfId="0" operator="between" stopIfTrue="1">
      <formula>19</formula>
      <formula>21</formula>
    </cfRule>
  </conditionalFormatting>
  <conditionalFormatting sqref="K9:K39">
    <cfRule type="cellIs" priority="157" dxfId="2" operator="equal" stopIfTrue="1">
      <formula>K$2</formula>
    </cfRule>
    <cfRule type="cellIs" priority="158" dxfId="1" operator="equal" stopIfTrue="1">
      <formula>MAX(K$9:K$37)</formula>
    </cfRule>
    <cfRule type="cellIs" priority="159" dxfId="0" operator="between" stopIfTrue="1">
      <formula>0.8*MAX(K$9:K$37)</formula>
      <formula>MAX(K$9:K$37)-1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2021-08-31T19:14:58Z</dcterms:created>
  <dcterms:modified xsi:type="dcterms:W3CDTF">2021-09-01T21:02:54Z</dcterms:modified>
  <cp:category/>
  <cp:version/>
  <cp:contentType/>
  <cp:contentStatus/>
</cp:coreProperties>
</file>